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 sheetId="2" name="Calculations" state="visible" r:id="rId5"/>
    <sheet sheetId="3" name="Editing guide" state="visible" r:id="rId6"/>
  </sheets>
  <definedNames>
    <definedName name="_xlnm.Print_Area" localSheetId="0">'Invoice'!$A1:$D27</definedName>
    <definedName name="_xlnm.Print_Titles" localSheetId="0">'Invoice'!$16:$16</definedName>
  </definedNames>
  <calcPr calcId="171027" fullCalcOnLoad="1"/>
</workbook>
</file>

<file path=xl/sharedStrings.xml><?xml version="1.0" encoding="utf-8"?>
<sst xmlns="http://schemas.openxmlformats.org/spreadsheetml/2006/main" count="51" uniqueCount="44">
  <si>
    <t>INVOICE</t>
  </si>
  <si>
    <t>Invoice number: NS-2026-001</t>
  </si>
  <si>
    <t>Issued: 2026-10-03    Due: 2026-10-17</t>
  </si>
  <si>
    <t>Currency: USD — all amounts below use this currency</t>
  </si>
  <si>
    <t/>
  </si>
  <si>
    <t>FROM</t>
  </si>
  <si>
    <t>North Studio</t>
  </si>
  <si>
    <t>hello@northstudio.example</t>
  </si>
  <si>
    <t>14 Example Lane, Sample City</t>
  </si>
  <si>
    <t>BILL TO</t>
  </si>
  <si>
    <t>Linden Coffee</t>
  </si>
  <si>
    <t>billing@lindencoffee.example</t>
  </si>
  <si>
    <t>28 Demo Street, Sample City</t>
  </si>
  <si>
    <t>Description</t>
  </si>
  <si>
    <t>Quantity</t>
  </si>
  <si>
    <t>Rate</t>
  </si>
  <si>
    <t>Amount</t>
  </si>
  <si>
    <t>Brand identity design</t>
  </si>
  <si>
    <t>Menu layout</t>
  </si>
  <si>
    <t>Subtotal</t>
  </si>
  <si>
    <t>Discount</t>
  </si>
  <si>
    <t>Tax after discount</t>
  </si>
  <si>
    <t>Total due (USD)</t>
  </si>
  <si>
    <t>NOTES &amp; PAYMENT DETAILS</t>
  </si>
  <si>
    <t>Bank transfer - use invoice NS-2026-001 as the reference.</t>
  </si>
  <si>
    <t>Payment due within 14 days. Thank you for your business!</t>
  </si>
  <si>
    <t>Item / calculation</t>
  </si>
  <si>
    <t>Quantity × 1,000</t>
  </si>
  <si>
    <t>Rate × 10,000</t>
  </si>
  <si>
    <t>Integer product</t>
  </si>
  <si>
    <t>Valid inputs</t>
  </si>
  <si>
    <t>Amount in minor units</t>
  </si>
  <si>
    <t>Item 1</t>
  </si>
  <si>
    <t>Item 2</t>
  </si>
  <si>
    <t>Total due</t>
  </si>
  <si>
    <t>Your editable invoice</t>
  </si>
  <si>
    <t>Edit the business details, descriptions, quantities, rates and percentages on Invoice. Amounts recalculate; formula cells are protected to prevent accidental replacement. Sheet protection has no password and is not a security feature.</t>
  </si>
  <si>
    <t>Excel supports quantities with up to 3 decimal places, rates with up to 4, and tax or discount percentages with up to 3. Each amount and the total must be no more than $99,999,999.99. Very large quantity × rate combinations are also checked before download. PDF and Word support the editor's wider range.</t>
  </si>
  <si>
    <t>Discount and tax cells are percentages: enter 10% for ten percent. Tax applies after the discount. Invalid pasted values also show a Check message instead of a payable total.</t>
  </si>
  <si>
    <t>Amounts use USD and round half-up to 2 decimal places. Calculations shows the scaled integers and rounding steps. Changing the currency label does not convert values or change the formulas.</t>
  </si>
  <si>
    <t>Long text continues in the following rows. Edit those text cells as needed; do not move quantities or amounts into continuation rows. Increase row height if you add text, and check every printed page.</t>
  </si>
  <si>
    <t>To add items or change currency, return to the generator and download again. If you unprotect and change formulas or insert rows in Excel, you must update the references and check all totals.</t>
  </si>
  <si>
    <t>Print or export only the Invoice sheet. Repeated column headings and page breaks help keep long invoices readable. The Editing guide and Calculations sheets are for your records.</t>
  </si>
  <si>
    <t>The workbook cannot be imported back into the website. Keep a JSON backup from the generator to restore your draft.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</si>
</sst>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color theme="1"/>
      <family val="2"/>
      <scheme val="minor"/>
      <sz val="11"/>
      <name val="Calibri"/>
    </font>
    <font>
      <color rgb="FF333333"/>
      <sz val="28"/>
      <name val="Calibri"/>
    </font>
    <font>
      <color rgb="FF333333"/>
      <sz val="11"/>
      <name val="Calibri"/>
    </font>
    <font>
      <b/>
      <color rgb="FF333333"/>
      <sz val="11"/>
      <name val="Calibri"/>
    </font>
    <font>
      <b/>
      <color rgb="FFFFFFFF"/>
    </font>
    <font>
      <b/>
      <color rgb="FFFFFFFF"/>
      <sz val="11"/>
      <name val="Calibri"/>
    </font>
    <font>
      <sz val="11"/>
      <name val="Calibri"/>
    </font>
    <font>
      <b/>
      <sz val="11"/>
      <name val="Calibri"/>
    </font>
    <font>
      <b/>
    </font>
  </fonts>
  <fills count="4">
    <fill>
      <patternFill patternType="none"/>
    </fill>
    <fill>
      <patternFill patternType="gray125"/>
    </fill>
    <fill>
      <patternFill patternType="solid">
        <fgColor rgb="FF333333"/>
      </patternFill>
    </fill>
    <fill>
      <patternFill patternType="solid">
        <fgColor rgb="FFF3F3F3"/>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alignment vertical="top" wrapText="1"/>
    </xf>
    <xf numFmtId="0" fontId="1" fillId="0" borderId="0" xfId="0" applyFont="1" applyAlignment="1" applyProtection="1">
      <alignment vertical="top" wrapText="1"/>
      <protection locked="0"/>
    </xf>
    <xf numFmtId="0" fontId="2" fillId="0" borderId="0" xfId="0" applyFont="1" applyAlignment="1">
      <alignment vertical="top" wrapText="1"/>
    </xf>
    <xf numFmtId="0" fontId="2" fillId="0" borderId="0" xfId="0" applyFont="1" applyAlignment="1" applyProtection="1">
      <alignment vertical="top" wrapText="1"/>
      <protection locked="0"/>
    </xf>
    <xf numFmtId="0" fontId="3" fillId="0" borderId="0" xfId="0" applyFont="1" applyAlignment="1">
      <alignment vertical="top" wrapText="1"/>
    </xf>
    <xf numFmtId="0" fontId="3" fillId="0" borderId="0" xfId="0" applyFont="1" applyAlignment="1" applyProtection="1">
      <alignment vertical="top" wrapText="1"/>
      <protection locked="0"/>
    </xf>
    <xf numFmtId="0" fontId="4" fillId="2" borderId="0" xfId="0" applyFont="1" applyFill="1"/>
    <xf numFmtId="0" fontId="5" fillId="2" borderId="0" xfId="0" applyFont="1" applyFill="1"/>
    <xf numFmtId="0" fontId="0" fillId="0" borderId="0" xfId="0" applyAlignment="1">
      <alignment vertical="top" wrapText="1"/>
    </xf>
    <xf numFmtId="0" fontId="6" fillId="0" borderId="0" xfId="0" applyFont="1" applyAlignment="1" applyProtection="1">
      <alignment vertical="top" wrapText="1"/>
      <protection locked="0"/>
    </xf>
    <xf numFmtId="4" fontId="6" fillId="0" borderId="0" xfId="0" applyNumberFormat="1" applyFont="1" applyAlignment="1">
      <alignment vertical="top" wrapText="1"/>
    </xf>
    <xf numFmtId="0" fontId="7" fillId="0" borderId="0" xfId="0" applyFont="1" applyAlignment="1">
      <alignment vertical="top" wrapText="1"/>
    </xf>
    <xf numFmtId="4" fontId="7" fillId="0" borderId="0" xfId="0" applyNumberFormat="1" applyFont="1" applyAlignment="1">
      <alignment vertical="top" wrapText="1"/>
    </xf>
    <xf numFmtId="164" fontId="7" fillId="0" borderId="0" xfId="0" applyNumberFormat="1" applyFont="1" applyAlignment="1" applyProtection="1">
      <alignment vertical="top" wrapText="1"/>
      <protection locked="0"/>
    </xf>
    <xf numFmtId="0" fontId="7" fillId="3" borderId="0" xfId="0" applyFont="1" applyFill="1" applyAlignment="1">
      <alignment vertical="top" wrapText="1"/>
    </xf>
    <xf numFmtId="4" fontId="7" fillId="3" borderId="0" xfId="0" applyNumberFormat="1" applyFont="1" applyFill="1" applyAlignment="1">
      <alignment vertical="top" wrapText="1"/>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
  <sheetViews>
    <sheetView workbookViewId="0" showGridLines="0">
      <pane ySplit="16" topLeftCell="A17" activePane="bottomLeft" state="frozen"/>
      <selection pane="bottomLeft"/>
    </sheetView>
  </sheetViews>
  <sheetFormatPr defaultRowHeight="15" outlineLevelRow="0" outlineLevelCol="0" x14ac:dyDescent="55"/>
  <cols>
    <col min="1" max="1" width="64" customWidth="1"/>
    <col min="2" max="2" width="14" customWidth="1"/>
    <col min="3" max="3" width="22" customWidth="1"/>
    <col min="4" max="4" width="23" customWidth="1"/>
  </cols>
  <sheetData>
    <row r="1" ht="45" customHeight="1" spans="1:4" s="1" customFormat="1" x14ac:dyDescent="0.25">
      <c r="A1" s="2" t="s">
        <v>0</v>
      </c>
      <c r="B1" s="2"/>
      <c r="C1" s="2"/>
      <c r="D1" s="2"/>
    </row>
    <row r="2" ht="23" customHeight="1" spans="1:4" s="3" customFormat="1" x14ac:dyDescent="0.25">
      <c r="A2" s="4" t="s">
        <v>1</v>
      </c>
      <c r="B2" s="4"/>
      <c r="C2" s="4"/>
      <c r="D2" s="4"/>
    </row>
    <row r="3" ht="23" customHeight="1" spans="1:4" s="3" customFormat="1" x14ac:dyDescent="0.25">
      <c r="A3" s="4" t="s">
        <v>2</v>
      </c>
      <c r="B3" s="4"/>
      <c r="C3" s="4"/>
      <c r="D3" s="4"/>
    </row>
    <row r="4" ht="23" customHeight="1" spans="1:4" s="3" customFormat="1" x14ac:dyDescent="0.25">
      <c r="A4" s="4" t="s">
        <v>3</v>
      </c>
      <c r="B4" s="4"/>
      <c r="C4" s="4"/>
      <c r="D4" s="4"/>
    </row>
    <row r="5" ht="12" customHeight="1" spans="1:4" s="3" customFormat="1" x14ac:dyDescent="0.25">
      <c r="A5" s="4" t="s">
        <v>4</v>
      </c>
      <c r="B5" s="4"/>
      <c r="C5" s="4"/>
      <c r="D5" s="4"/>
    </row>
    <row r="6" ht="23" customHeight="1" spans="1:4" s="5" customFormat="1" x14ac:dyDescent="0.25">
      <c r="A6" s="6" t="s">
        <v>5</v>
      </c>
      <c r="B6" s="6"/>
      <c r="C6" s="6"/>
      <c r="D6" s="6"/>
    </row>
    <row r="7" ht="23" customHeight="1" spans="1:4" s="3" customFormat="1" x14ac:dyDescent="0.25">
      <c r="A7" s="4" t="s">
        <v>6</v>
      </c>
      <c r="B7" s="4"/>
      <c r="C7" s="4"/>
      <c r="D7" s="4"/>
    </row>
    <row r="8" ht="23" customHeight="1" spans="1:4" s="3" customFormat="1" x14ac:dyDescent="0.25">
      <c r="A8" s="4" t="s">
        <v>7</v>
      </c>
      <c r="B8" s="4"/>
      <c r="C8" s="4"/>
      <c r="D8" s="4"/>
    </row>
    <row r="9" ht="23" customHeight="1" spans="1:4" s="3" customFormat="1" x14ac:dyDescent="0.25">
      <c r="A9" s="4" t="s">
        <v>8</v>
      </c>
      <c r="B9" s="4"/>
      <c r="C9" s="4"/>
      <c r="D9" s="4"/>
    </row>
    <row r="10" ht="12" customHeight="1" spans="1:4" s="3" customFormat="1" x14ac:dyDescent="0.25">
      <c r="A10" s="4" t="s">
        <v>4</v>
      </c>
      <c r="B10" s="4"/>
      <c r="C10" s="4"/>
      <c r="D10" s="4"/>
    </row>
    <row r="11" ht="23" customHeight="1" spans="1:4" s="5" customFormat="1" x14ac:dyDescent="0.25">
      <c r="A11" s="6" t="s">
        <v>9</v>
      </c>
      <c r="B11" s="6"/>
      <c r="C11" s="6"/>
      <c r="D11" s="6"/>
    </row>
    <row r="12" ht="23" customHeight="1" spans="1:4" s="3" customFormat="1" x14ac:dyDescent="0.25">
      <c r="A12" s="4" t="s">
        <v>10</v>
      </c>
      <c r="B12" s="4"/>
      <c r="C12" s="4"/>
      <c r="D12" s="4"/>
    </row>
    <row r="13" ht="23" customHeight="1" spans="1:4" s="3" customFormat="1" x14ac:dyDescent="0.25">
      <c r="A13" s="4" t="s">
        <v>11</v>
      </c>
      <c r="B13" s="4"/>
      <c r="C13" s="4"/>
      <c r="D13" s="4"/>
    </row>
    <row r="14" ht="23" customHeight="1" spans="1:4" s="3" customFormat="1" x14ac:dyDescent="0.25">
      <c r="A14" s="4" t="s">
        <v>12</v>
      </c>
      <c r="B14" s="4"/>
      <c r="C14" s="4"/>
      <c r="D14" s="4"/>
    </row>
    <row r="15" ht="12" customHeight="1" spans="1:4" s="3" customFormat="1" x14ac:dyDescent="0.25">
      <c r="A15" s="4" t="s">
        <v>4</v>
      </c>
      <c r="B15" s="4"/>
      <c r="C15" s="4"/>
      <c r="D15" s="4"/>
    </row>
    <row r="16" ht="25" customHeight="1" spans="1:4" s="7" customFormat="1" x14ac:dyDescent="0.25">
      <c r="A16" s="8" t="s">
        <v>13</v>
      </c>
      <c r="B16" s="8" t="s">
        <v>14</v>
      </c>
      <c r="C16" s="8" t="s">
        <v>15</v>
      </c>
      <c r="D16" s="8" t="s">
        <v>16</v>
      </c>
    </row>
    <row r="17" ht="31" customHeight="1" spans="1:4" s="9" customFormat="1" x14ac:dyDescent="0.25">
      <c r="A17" s="10" t="s">
        <v>17</v>
      </c>
      <c r="B17" s="10">
        <v>10</v>
      </c>
      <c r="C17" s="10">
        <v>100</v>
      </c>
      <c r="D17" s="11">
        <f>IF(Calculations!E2,Calculations!F2/100,"Check item 1")</f>
        <v>1000</v>
      </c>
    </row>
    <row r="18" ht="31" customHeight="1" spans="1:4" s="9" customFormat="1" x14ac:dyDescent="0.25">
      <c r="A18" s="10" t="s">
        <v>18</v>
      </c>
      <c r="B18" s="10">
        <v>2</v>
      </c>
      <c r="C18" s="10">
        <v>125</v>
      </c>
      <c r="D18" s="11">
        <f>IF(Calculations!E3,Calculations!F3/100,"Check item 2")</f>
        <v>250</v>
      </c>
    </row>
    <row r="19" ht="28" customHeight="1" spans="1:4" s="12" customFormat="1" x14ac:dyDescent="0.25">
      <c r="A19" s="12" t="s">
        <v>19</v>
      </c>
      <c r="D19" s="13">
        <f>IF(Calculations!E4,Calculations!F4/100,"Check items or subtotal")</f>
        <v>1250</v>
      </c>
    </row>
    <row r="20" ht="28" customHeight="1" spans="1:4" s="12" customFormat="1" x14ac:dyDescent="0.25">
      <c r="A20" s="12" t="s">
        <v>20</v>
      </c>
      <c r="B20" s="12"/>
      <c r="C20" s="14">
        <v>0.1</v>
      </c>
      <c r="D20" s="13">
        <f>IF(Calculations!E5,Calculations!F5/100,"Check discount or items")</f>
        <v>125</v>
      </c>
    </row>
    <row r="21" ht="28" customHeight="1" spans="1:4" s="12" customFormat="1" x14ac:dyDescent="0.25">
      <c r="A21" s="12" t="s">
        <v>21</v>
      </c>
      <c r="B21" s="12"/>
      <c r="C21" s="14">
        <v>0.08</v>
      </c>
      <c r="D21" s="13">
        <f>IF(Calculations!E6,Calculations!F6/100,"Check tax or items")</f>
        <v>90</v>
      </c>
    </row>
    <row r="22" ht="28" customHeight="1" spans="1:4" s="15" customFormat="1" x14ac:dyDescent="0.25">
      <c r="A22" s="15" t="s">
        <v>22</v>
      </c>
      <c r="D22" s="16">
        <f>IF(Calculations!E7,Calculations!F7/100,"Check inputs or total limit")</f>
        <v>1215</v>
      </c>
    </row>
    <row r="23" ht="12" customHeight="1" spans="1:4" s="3" customFormat="1" x14ac:dyDescent="0.25">
      <c r="A23" s="4" t="s">
        <v>4</v>
      </c>
      <c r="B23" s="4"/>
      <c r="C23" s="4"/>
      <c r="D23" s="4"/>
    </row>
    <row r="24" ht="23" customHeight="1" spans="1:4" s="5" customFormat="1" x14ac:dyDescent="0.25">
      <c r="A24" s="6" t="s">
        <v>23</v>
      </c>
      <c r="B24" s="6"/>
      <c r="C24" s="6"/>
      <c r="D24" s="6"/>
    </row>
    <row r="25" ht="23" customHeight="1" spans="1:4" s="3" customFormat="1" x14ac:dyDescent="0.25">
      <c r="A25" s="4" t="s">
        <v>24</v>
      </c>
      <c r="B25" s="4"/>
      <c r="C25" s="4"/>
      <c r="D25" s="4"/>
    </row>
    <row r="26" ht="23" customHeight="1" spans="1:4" s="3" customFormat="1" x14ac:dyDescent="0.25">
      <c r="A26" s="4" t="s">
        <v>25</v>
      </c>
      <c r="B26" s="4"/>
      <c r="C26" s="4"/>
      <c r="D26" s="4"/>
    </row>
    <row r="27" ht="12" customHeight="1" spans="1:4" s="3" customFormat="1" x14ac:dyDescent="0.25">
      <c r="A27" s="4" t="s">
        <v>4</v>
      </c>
      <c r="B27" s="4"/>
      <c r="C27" s="4"/>
      <c r="D27" s="4"/>
    </row>
  </sheetData>
  <sheetProtection sheet="1" formatRows="0"/>
  <mergeCells count="20">
    <mergeCell ref="A1:D1"/>
    <mergeCell ref="A2:D2"/>
    <mergeCell ref="A3:D3"/>
    <mergeCell ref="A4:D4"/>
    <mergeCell ref="A5:D5"/>
    <mergeCell ref="A6:D6"/>
    <mergeCell ref="A7:D7"/>
    <mergeCell ref="A8:D8"/>
    <mergeCell ref="A9:D9"/>
    <mergeCell ref="A10:D10"/>
    <mergeCell ref="A11:D11"/>
    <mergeCell ref="A12:D12"/>
    <mergeCell ref="A13:D13"/>
    <mergeCell ref="A14:D14"/>
    <mergeCell ref="A15:D15"/>
    <mergeCell ref="A23:D23"/>
    <mergeCell ref="A24:D24"/>
    <mergeCell ref="A25:D25"/>
    <mergeCell ref="A26:D26"/>
    <mergeCell ref="A27:D27"/>
  </mergeCells>
  <dataValidations count="6">
    <dataValidation type="custom" showErrorMessage="1" errorStyle="stop" errorTitle="Check item 1" error="Use 0 to 10000 with at most 3 decimal places." sqref="B17">
      <formula1>AND(ISNUMBER(B17),B17&gt;=0,B17&lt;=10000,ROUND(B17,3)=B17)</formula1>
    </dataValidation>
    <dataValidation type="custom" showErrorMessage="1" errorStyle="stop" errorTitle="Check item 2" error="Use 0 to 10000 with at most 3 decimal places." sqref="B18">
      <formula1>AND(ISNUMBER(B18),B18&gt;=0,B18&lt;=10000,ROUND(B18,3)=B18)</formula1>
    </dataValidation>
    <dataValidation type="custom" showErrorMessage="1" errorStyle="stop" errorTitle="Check item 1" error="Use 0 to 1000000 with at most 4 decimal places." sqref="C17">
      <formula1>AND(ISNUMBER(C17),C17&gt;=0,C17&lt;=1000000,ROUND(C17,4)=C17)</formula1>
    </dataValidation>
    <dataValidation type="custom" showErrorMessage="1" errorStyle="stop" errorTitle="Check item 2" error="Use 0 to 1000000 with at most 4 decimal places." sqref="C18">
      <formula1>AND(ISNUMBER(C18),C18&gt;=0,C18&lt;=1000000,ROUND(C18,4)=C18)</formula1>
    </dataValidation>
    <dataValidation type="custom" showErrorMessage="1" errorStyle="stop" error="Enter 0% to 100%, using at most 3 percentage decimal places, such as 8.875%." sqref="C20">
      <formula1>AND(ISNUMBER(C20),C20&gt;=0,C20&lt;=1,ROUND(C20,5)=C20)</formula1>
    </dataValidation>
    <dataValidation type="custom" showErrorMessage="1" errorStyle="stop" error="Enter 0% to 100%, using at most 3 percentage decimal places, such as 8.875%." sqref="C21">
      <formula1>AND(ISNUMBER(C21),C21&gt;=0,C21&lt;=1,ROUND(C21,5)=C21)</formula1>
    </dataValidation>
  </dataValidations>
  <pageMargins left="0.4" right="0.4" top="0.5" bottom="0.5"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3" width="23" customWidth="1"/>
    <col min="4" max="4" width="27" customWidth="1"/>
    <col min="5" max="5" width="18" customWidth="1"/>
    <col min="6" max="6" width="24" customWidth="1"/>
  </cols>
  <sheetData>
    <row r="1" spans="1:6" s="17" customFormat="1" x14ac:dyDescent="0.25">
      <c r="A1" s="17" t="s">
        <v>26</v>
      </c>
      <c r="B1" s="17" t="s">
        <v>27</v>
      </c>
      <c r="C1" s="17" t="s">
        <v>28</v>
      </c>
      <c r="D1" s="17" t="s">
        <v>29</v>
      </c>
      <c r="E1" s="17" t="s">
        <v>30</v>
      </c>
      <c r="F1" s="17" t="s">
        <v>31</v>
      </c>
    </row>
    <row r="2" spans="1:6" x14ac:dyDescent="0.25">
      <c r="A2" t="s">
        <v>32</v>
      </c>
      <c r="B2">
        <f>IFERROR(ROUND(Invoice!B17*1000,0),0)</f>
        <v>10000</v>
      </c>
      <c r="C2">
        <f>IFERROR(ROUND(Invoice!C17*10000,0),0)</f>
        <v>1000000</v>
      </c>
      <c r="D2">
        <f>B2*C2</f>
        <v>10000000000</v>
      </c>
      <c r="E2" t="b">
        <f>IFERROR(AND(ISNUMBER(Invoice!B17),ISNUMBER(Invoice!C17),Invoice!B17&gt;=0,Invoice!B17&lt;=10000,Invoice!C17&gt;=0,Invoice!C17&lt;=1000000,ROUND(Invoice!B17,3)=Invoice!B17,ROUND(Invoice!C17,4)=Invoice!C17,D2&lt;=999999999999999,(QUOTIENT(D2,100000)+IF(MOD(D2,100000)*2&gt;=100000,1,0))&lt;=9999999999),FALSE)</f>
        <v>1</v>
      </c>
      <c r="F2">
        <f>IF(E2,QUOTIENT(D2,100000)+IF(MOD(D2,100000)*2&gt;=100000,1,0),"")</f>
        <v>100000</v>
      </c>
    </row>
    <row r="3" spans="1:6" x14ac:dyDescent="0.25">
      <c r="A3" t="s">
        <v>33</v>
      </c>
      <c r="B3">
        <f>IFERROR(ROUND(Invoice!B18*1000,0),0)</f>
        <v>2000</v>
      </c>
      <c r="C3">
        <f>IFERROR(ROUND(Invoice!C18*10000,0),0)</f>
        <v>1250000</v>
      </c>
      <c r="D3">
        <f>B3*C3</f>
        <v>2500000000</v>
      </c>
      <c r="E3" t="b">
        <f>IFERROR(AND(ISNUMBER(Invoice!B18),ISNUMBER(Invoice!C18),Invoice!B18&gt;=0,Invoice!B18&lt;=10000,Invoice!C18&gt;=0,Invoice!C18&lt;=1000000,ROUND(Invoice!B18,3)=Invoice!B18,ROUND(Invoice!C18,4)=Invoice!C18,D3&lt;=999999999999999,(QUOTIENT(D3,100000)+IF(MOD(D3,100000)*2&gt;=100000,1,0))&lt;=9999999999),FALSE)</f>
        <v>1</v>
      </c>
      <c r="F3">
        <f>IF(E3,QUOTIENT(D3,100000)+IF(MOD(D3,100000)*2&gt;=100000,1,0),"")</f>
        <v>25000</v>
      </c>
    </row>
    <row r="4" spans="1:6" x14ac:dyDescent="0.25">
      <c r="A4" t="s">
        <v>19</v>
      </c>
      <c r="E4" t="b">
        <f>AND(COUNT(F2:F3)=2,SUM(F2:F3)&lt;=9999999999)</f>
        <v>1</v>
      </c>
      <c r="F4">
        <f>IF(E4,SUM(F2:F3),"")</f>
        <v>125000</v>
      </c>
    </row>
    <row r="5" spans="1:6" x14ac:dyDescent="0.25">
      <c r="A5" t="s">
        <v>20</v>
      </c>
      <c r="B5">
        <f>IFERROR(F4,0)</f>
        <v>125000</v>
      </c>
      <c r="C5">
        <f>IFERROR(ROUND(Invoice!C20*100000,0),0)</f>
        <v>10000</v>
      </c>
      <c r="D5">
        <f>B5*C5</f>
        <v>1250000000</v>
      </c>
      <c r="E5" t="b">
        <f>IFERROR(AND(E4,ISNUMBER(Invoice!C20),Invoice!C20&gt;=0,Invoice!C20&lt;=1,ROUND(Invoice!C20,5)=Invoice!C20,D5&lt;=999999999999999),FALSE)</f>
        <v>1</v>
      </c>
      <c r="F5">
        <f>IF(E5,QUOTIENT(D5,100000)+IF(MOD(D5,100000)*2&gt;=100000,1,0),"")</f>
        <v>12500</v>
      </c>
    </row>
    <row r="6" spans="1:6" x14ac:dyDescent="0.25">
      <c r="A6" t="s">
        <v>21</v>
      </c>
      <c r="B6">
        <f>IFERROR((F4-F5),0)</f>
        <v>112500</v>
      </c>
      <c r="C6">
        <f>IFERROR(ROUND(Invoice!C21*100000,0),0)</f>
        <v>8000</v>
      </c>
      <c r="D6">
        <f>B6*C6</f>
        <v>900000000</v>
      </c>
      <c r="E6" t="b">
        <f>IFERROR(AND(AND(E4,E5),ISNUMBER(Invoice!C21),Invoice!C21&gt;=0,Invoice!C21&lt;=1,ROUND(Invoice!C21,5)=Invoice!C21,D6&lt;=999999999999999),FALSE)</f>
        <v>1</v>
      </c>
      <c r="F6">
        <f>IF(E6,QUOTIENT(D6,100000)+IF(MOD(D6,100000)*2&gt;=100000,1,0),"")</f>
        <v>9000</v>
      </c>
    </row>
    <row r="7" spans="1:6" x14ac:dyDescent="0.25">
      <c r="A7" t="s">
        <v>34</v>
      </c>
      <c r="E7" t="b">
        <f>IFERROR(AND(E4,E5,E6,F4-F5+F6&lt;=9999999999),FALSE)</f>
        <v>1</v>
      </c>
      <c r="F7">
        <f>IF(E7,F4-F5+F6,"")</f>
        <v>121500</v>
      </c>
    </row>
  </sheetData>
  <sheetProtection sheet="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FormatPr defaultRowHeight="15" outlineLevelRow="0" outlineLevelCol="0" x14ac:dyDescent="55"/>
  <cols>
    <col min="1" max="1" width="110" customWidth="1"/>
  </cols>
  <sheetData>
    <row r="1" ht="60" customHeight="1" spans="1:1" s="9" customFormat="1" x14ac:dyDescent="0.25">
      <c r="A1" s="9" t="s">
        <v>35</v>
      </c>
    </row>
    <row r="2" ht="60" customHeight="1" spans="1:1" s="9" customFormat="1" x14ac:dyDescent="0.25">
      <c r="A2" s="9" t="s">
        <v>36</v>
      </c>
    </row>
    <row r="3" ht="60" customHeight="1" spans="1:1" s="9" customFormat="1" x14ac:dyDescent="0.25">
      <c r="A3" s="9" t="s">
        <v>37</v>
      </c>
    </row>
    <row r="4" ht="60" customHeight="1" spans="1:1" s="9" customFormat="1" x14ac:dyDescent="0.25">
      <c r="A4" s="9" t="s">
        <v>38</v>
      </c>
    </row>
    <row r="5" ht="60" customHeight="1" spans="1:1" s="9" customFormat="1" x14ac:dyDescent="0.25">
      <c r="A5" s="9" t="s">
        <v>39</v>
      </c>
    </row>
    <row r="6" ht="60" customHeight="1" spans="1:1" s="9" customFormat="1" x14ac:dyDescent="0.25">
      <c r="A6" s="9" t="s">
        <v>40</v>
      </c>
    </row>
    <row r="7" ht="60" customHeight="1" spans="1:1" s="9" customFormat="1" x14ac:dyDescent="0.25">
      <c r="A7" s="9" t="s">
        <v>41</v>
      </c>
    </row>
    <row r="8" ht="60" customHeight="1" spans="1:1" s="9" customFormat="1" x14ac:dyDescent="0.25">
      <c r="A8" s="9" t="s">
        <v>42</v>
      </c>
    </row>
    <row r="9" ht="60" customHeight="1" spans="1:1" s="9" customFormat="1" x14ac:dyDescent="0.25">
      <c r="A9" s="9" t="s">
        <v>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Invoice</vt:lpstr>
      <vt:lpstr>Calculations</vt:lpstr>
      <vt:lpstr>Editing guide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Invoice Template</dc:creator>
  <dc:title/>
  <dc:subject/>
  <dc:description/>
  <cp:keywords/>
  <cp:category/>
  <cp:lastModifiedBy>Unknown</cp:lastModifiedBy>
  <dcterms:created xsi:type="dcterms:W3CDTF">2026-10-02T18:43:53Z</dcterms:created>
  <dcterms:modified xsi:type="dcterms:W3CDTF">2026-10-02T18:43:53Z</dcterms:modified>
</cp:coreProperties>
</file>