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'Invoice'!$A1:$F24</definedName>
    <definedName name="_xlnm.Print_Titles" localSheetId="0">'Invoice'!$16:$16</definedName>
  </definedNames>
  <calcPr calcId="171027" fullCalcOnLoad="1"/>
</workbook>
</file>

<file path=xl/sharedStrings.xml><?xml version="1.0" encoding="utf-8"?>
<sst xmlns="http://schemas.openxmlformats.org/spreadsheetml/2006/main" count="57" uniqueCount="53">
  <si>
    <t>VAT INVOICE</t>
  </si>
  <si>
    <t>Invoice number: GB-SAMPLE-001</t>
  </si>
  <si>
    <t>Issued: 2026-10-03  |  Supply date: 2026-10-03  |  Due: 2026-10-17  |  Currency: GBP</t>
  </si>
  <si>
    <t>FICTIONAL WORKED EXAMPLE — NOT FOR PAYMENT</t>
  </si>
  <si>
    <t>FROM</t>
  </si>
  <si>
    <t>BILL TO</t>
  </si>
  <si>
    <t>Sample Studio (fictional)</t>
  </si>
  <si>
    <t>Example Client (fictional)</t>
  </si>
  <si>
    <t>12 Example Street</t>
  </si>
  <si>
    <t>45 Sample Road</t>
  </si>
  <si>
    <t>Example City</t>
  </si>
  <si>
    <t>United Kingdom</t>
  </si>
  <si>
    <t>billing@example.com</t>
  </si>
  <si>
    <t/>
  </si>
  <si>
    <t>VAT registration number: 000000000</t>
  </si>
  <si>
    <t>Country or region: United Kingdom</t>
  </si>
  <si>
    <t>Cash discount offered: None</t>
  </si>
  <si>
    <t>Standard VAT (20%)</t>
  </si>
  <si>
    <t>Unit prices exclude VAT. VAT rate: 20%. Each item and its tax are rounded separately.</t>
  </si>
  <si>
    <t>Description</t>
  </si>
  <si>
    <t>Quantity</t>
  </si>
  <si>
    <t>Unit price (GBP)</t>
  </si>
  <si>
    <t>Net amount</t>
  </si>
  <si>
    <t>VAT</t>
  </si>
  <si>
    <t>Line total</t>
  </si>
  <si>
    <t>Design services - 4 hours</t>
  </si>
  <si>
    <t>Project consultation - 2 hours</t>
  </si>
  <si>
    <t>Subtotal excluding VAT</t>
  </si>
  <si>
    <t>Total due (GBP)</t>
  </si>
  <si>
    <t>NOTES AND PAYMENT INSTRUCTIONS</t>
  </si>
  <si>
    <t>Fictional worked example. Replace all names, addresses, dates and payment details before sending.</t>
  </si>
  <si>
    <t>Blue text is editable. Amounts recalculate. See Editing guide before changing or printing this workbook.</t>
  </si>
  <si>
    <t>Currency decimal places</t>
  </si>
  <si>
    <t>Tax rate (percentage)</t>
  </si>
  <si>
    <t>Prices include tax</t>
  </si>
  <si>
    <t>Tax rounding</t>
  </si>
  <si>
    <t>Each line</t>
  </si>
  <si>
    <t>Item</t>
  </si>
  <si>
    <t>Quantity × 1000</t>
  </si>
  <si>
    <t>Unit price in minor units</t>
  </si>
  <si>
    <t>Extended entered amount</t>
  </si>
  <si>
    <t>Valid inputs</t>
  </si>
  <si>
    <t>Net minor units</t>
  </si>
  <si>
    <t>Tax minor units</t>
  </si>
  <si>
    <t>Total minor units</t>
  </si>
  <si>
    <t>Item 1</t>
  </si>
  <si>
    <t>Item 2</t>
  </si>
  <si>
    <t>Subtotal</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</si>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</sst>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workbookViewId="0" showGridLines="0">
      <pane ySplit="16" topLeftCell="A17"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c r="E4" s="1"/>
      <c r="F4" s="1"/>
    </row>
    <row r="5" ht="19" customHeight="1" spans="1:6" x14ac:dyDescent="0.25">
      <c r="A5" s="1" t="s">
        <v>4</v>
      </c>
      <c r="B5" s="1"/>
      <c r="C5" s="1"/>
      <c r="D5" s="1" t="s">
        <v>5</v>
      </c>
      <c r="E5" s="1"/>
      <c r="F5" s="1"/>
    </row>
    <row r="6" ht="19" customHeight="1" spans="1:6" x14ac:dyDescent="0.25">
      <c r="A6" s="3" t="s">
        <v>6</v>
      </c>
      <c r="B6" s="3"/>
      <c r="C6" s="3"/>
      <c r="D6" s="3" t="s">
        <v>7</v>
      </c>
      <c r="E6" s="3"/>
      <c r="F6" s="3"/>
    </row>
    <row r="7" ht="19" customHeight="1" spans="1:6" x14ac:dyDescent="0.25">
      <c r="A7" s="3" t="s">
        <v>8</v>
      </c>
      <c r="B7" s="3"/>
      <c r="C7" s="3"/>
      <c r="D7" s="3" t="s">
        <v>9</v>
      </c>
      <c r="E7" s="3"/>
      <c r="F7" s="3"/>
    </row>
    <row r="8" ht="19" customHeight="1" spans="1:6" x14ac:dyDescent="0.25">
      <c r="A8" s="3" t="s">
        <v>10</v>
      </c>
      <c r="B8" s="3"/>
      <c r="C8" s="3"/>
      <c r="D8" s="3" t="s">
        <v>10</v>
      </c>
      <c r="E8" s="3"/>
      <c r="F8" s="3"/>
    </row>
    <row r="9" ht="19" customHeight="1" spans="1:6" x14ac:dyDescent="0.25">
      <c r="A9" s="3" t="s">
        <v>11</v>
      </c>
      <c r="B9" s="3"/>
      <c r="C9" s="3"/>
      <c r="D9" s="3" t="s">
        <v>11</v>
      </c>
      <c r="E9" s="3"/>
      <c r="F9" s="3"/>
    </row>
    <row r="10" ht="19" customHeight="1" spans="1:6" x14ac:dyDescent="0.25">
      <c r="A10" s="3" t="s">
        <v>12</v>
      </c>
      <c r="B10" s="3"/>
      <c r="C10" s="3"/>
      <c r="D10" s="3" t="s">
        <v>13</v>
      </c>
      <c r="E10" s="3"/>
      <c r="F10" s="3"/>
    </row>
    <row r="11" ht="19" customHeight="1" spans="1:6" x14ac:dyDescent="0.25">
      <c r="A11" s="3" t="s">
        <v>14</v>
      </c>
      <c r="B11" s="3"/>
      <c r="C11" s="3"/>
      <c r="D11" s="3"/>
      <c r="E11" s="3"/>
      <c r="F11" s="3"/>
    </row>
    <row r="12" ht="19" customHeight="1" spans="1:6" x14ac:dyDescent="0.25">
      <c r="A12" s="3" t="s">
        <v>15</v>
      </c>
      <c r="B12" s="3"/>
      <c r="C12" s="3"/>
      <c r="D12" s="3"/>
      <c r="E12" s="3"/>
      <c r="F12" s="3"/>
    </row>
    <row r="13" ht="19" customHeight="1" spans="1:6" x14ac:dyDescent="0.25">
      <c r="A13" s="3" t="s">
        <v>16</v>
      </c>
      <c r="B13" s="3"/>
      <c r="C13" s="3"/>
      <c r="D13" s="3"/>
      <c r="E13" s="3"/>
      <c r="F13" s="3"/>
    </row>
    <row r="14" ht="19" customHeight="1" spans="1:6" x14ac:dyDescent="0.25">
      <c r="A14" s="1" t="s">
        <v>17</v>
      </c>
      <c r="B14" s="1"/>
      <c r="C14" s="1"/>
      <c r="D14" s="1"/>
      <c r="E14" s="1"/>
      <c r="F14" s="1"/>
    </row>
    <row r="15" ht="19" customHeight="1" spans="1:6" x14ac:dyDescent="0.25">
      <c r="A15" s="4" t="s">
        <v>18</v>
      </c>
      <c r="B15" s="4"/>
      <c r="C15" s="4"/>
      <c r="D15" s="4"/>
      <c r="E15" s="4"/>
      <c r="F15" s="4"/>
    </row>
    <row r="16" ht="34" customHeight="1" spans="1:6" s="5" customFormat="1" x14ac:dyDescent="0.25">
      <c r="A16" s="5" t="s">
        <v>19</v>
      </c>
      <c r="B16" s="5" t="s">
        <v>20</v>
      </c>
      <c r="C16" s="5" t="s">
        <v>21</v>
      </c>
      <c r="D16" s="5" t="s">
        <v>22</v>
      </c>
      <c r="E16" s="5" t="s">
        <v>23</v>
      </c>
      <c r="F16" s="5" t="s">
        <v>24</v>
      </c>
    </row>
    <row r="17" ht="24" customHeight="1" spans="1:6" s="6" customFormat="1" x14ac:dyDescent="0.25">
      <c r="A17" s="7" t="s">
        <v>25</v>
      </c>
      <c r="B17" s="8">
        <v>4</v>
      </c>
      <c r="C17" s="9">
        <v>125</v>
      </c>
      <c r="D17" s="10">
        <f>IF(Calculations!E6,Calculations!F6/100,"Check item")</f>
        <v>500</v>
      </c>
      <c r="E17" s="10">
        <f>IF(Calculations!E6,Calculations!G6/100,"Check item")</f>
        <v>100</v>
      </c>
      <c r="F17" s="10">
        <f>IF(Calculations!E6,Calculations!H6/100,"Check item")</f>
        <v>600</v>
      </c>
    </row>
    <row r="18" ht="24" customHeight="1" spans="1:6" s="6" customFormat="1" x14ac:dyDescent="0.25">
      <c r="A18" s="7" t="s">
        <v>26</v>
      </c>
      <c r="B18" s="8">
        <v>2</v>
      </c>
      <c r="C18" s="9">
        <v>75</v>
      </c>
      <c r="D18" s="10">
        <f>IF(Calculations!E7,Calculations!F7/100,"Check item")</f>
        <v>150</v>
      </c>
      <c r="E18" s="10">
        <f>IF(Calculations!E7,Calculations!G7/100,"Check item")</f>
        <v>30</v>
      </c>
      <c r="F18" s="10">
        <f>IF(Calculations!E7,Calculations!H7/100,"Check item")</f>
        <v>180</v>
      </c>
    </row>
    <row r="19" ht="30" customHeight="1" spans="1:6" s="11" customFormat="1" x14ac:dyDescent="0.25">
      <c r="A19" s="11" t="s">
        <v>27</v>
      </c>
      <c r="B19" s="11"/>
      <c r="C19" s="11"/>
      <c r="D19" s="11"/>
      <c r="E19" s="11"/>
      <c r="F19" s="12">
        <f>IF(Calculations!E10,Calculations!F8/100,"Check inputs")</f>
        <v>650</v>
      </c>
    </row>
    <row r="20" ht="30" customHeight="1" spans="1:6" s="11" customFormat="1" x14ac:dyDescent="0.25">
      <c r="A20" s="11" t="s">
        <v>23</v>
      </c>
      <c r="B20" s="11"/>
      <c r="C20" s="11"/>
      <c r="D20" s="11"/>
      <c r="E20" s="11"/>
      <c r="F20" s="12">
        <f>IF(Calculations!E10,Calculations!F9/100,"Check inputs")</f>
        <v>130</v>
      </c>
    </row>
    <row r="21" ht="30" customHeight="1" spans="1:6" s="13" customFormat="1" x14ac:dyDescent="0.25">
      <c r="A21" s="13" t="s">
        <v>28</v>
      </c>
      <c r="B21" s="13"/>
      <c r="C21" s="13"/>
      <c r="D21" s="13"/>
      <c r="E21" s="13"/>
      <c r="F21" s="14">
        <f>IF(Calculations!E10,Calculations!F10/100,"Check inputs")</f>
        <v>780</v>
      </c>
    </row>
    <row r="22" ht="19" customHeight="1" spans="1:6" x14ac:dyDescent="0.25">
      <c r="A22" s="1" t="s">
        <v>29</v>
      </c>
      <c r="B22" s="1"/>
      <c r="C22" s="1"/>
      <c r="D22" s="1"/>
      <c r="E22" s="1"/>
      <c r="F22" s="1"/>
    </row>
    <row r="23" ht="19" customHeight="1" spans="1:6" x14ac:dyDescent="0.25">
      <c r="A23" s="3" t="s">
        <v>30</v>
      </c>
      <c r="B23" s="3"/>
      <c r="C23" s="3"/>
      <c r="D23" s="3"/>
      <c r="E23" s="3"/>
      <c r="F23" s="3"/>
    </row>
    <row r="24" ht="19" customHeight="1" spans="1:6" x14ac:dyDescent="0.25">
      <c r="A24" s="4" t="s">
        <v>31</v>
      </c>
      <c r="B24" s="4"/>
      <c r="C24" s="4"/>
      <c r="D24" s="4"/>
      <c r="E24" s="4"/>
      <c r="F24" s="4"/>
    </row>
  </sheetData>
  <sheetProtection sheet="1" formatRows="0"/>
  <mergeCells count="27">
    <mergeCell ref="A1:F1"/>
    <mergeCell ref="A2:F2"/>
    <mergeCell ref="A3:F3"/>
    <mergeCell ref="A4:F4"/>
    <mergeCell ref="A5:C5"/>
    <mergeCell ref="D5:F5"/>
    <mergeCell ref="A6:C6"/>
    <mergeCell ref="D6:F6"/>
    <mergeCell ref="A7:C7"/>
    <mergeCell ref="D7:F7"/>
    <mergeCell ref="A8:C8"/>
    <mergeCell ref="D8:F8"/>
    <mergeCell ref="A9:C9"/>
    <mergeCell ref="D9:F9"/>
    <mergeCell ref="A10:C10"/>
    <mergeCell ref="D10:F10"/>
    <mergeCell ref="A11:F11"/>
    <mergeCell ref="A12:F12"/>
    <mergeCell ref="A13:F13"/>
    <mergeCell ref="A14:F14"/>
    <mergeCell ref="A15:F15"/>
    <mergeCell ref="A19:E19"/>
    <mergeCell ref="A20:E20"/>
    <mergeCell ref="A21:E21"/>
    <mergeCell ref="A22:F22"/>
    <mergeCell ref="A23:F23"/>
    <mergeCell ref="A24:F24"/>
  </mergeCells>
  <dataValidations count="2">
    <dataValidation type="decimal" showErrorMessage="1" errorStyle="stop" error="Use a positive quantity up to 10,000 with at most 3 decimals." sqref="B17:B18">
      <formula1>0.001</formula1>
      <formula2>10000</formula2>
    </dataValidation>
    <dataValidation type="decimal" showErrorMessage="1" errorStyle="stop" error="Use a price up to 1,000,000 with at most 2 decimals." sqref="C17:C18">
      <formula1>0</formula1>
      <formula2>1000000</formula2>
    </dataValidation>
  </dataValidations>
  <pageMargins left="0.3" right="0.3" top="0.4" bottom="0.4" header="0.2" footer="0.2"/>
  <pageSetup paperSize="9" orientation="landscape" fitToWidth="1" fitToHeight="1"/>
  <headerFooter>
    <oddFooter>&amp;LInvoice &amp;P of &amp;N&amp;RGBP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32</v>
      </c>
      <c r="B1">
        <v>2</v>
      </c>
    </row>
    <row r="2" spans="1:2" x14ac:dyDescent="0.25">
      <c r="A2" t="s">
        <v>33</v>
      </c>
      <c r="B2">
        <v>20</v>
      </c>
    </row>
    <row r="3" spans="1:2" x14ac:dyDescent="0.25">
      <c r="A3" t="s">
        <v>34</v>
      </c>
      <c r="B3">
        <v>0</v>
      </c>
    </row>
    <row r="4" spans="1:2" x14ac:dyDescent="0.25">
      <c r="A4" t="s">
        <v>35</v>
      </c>
      <c r="B4" t="s">
        <v>36</v>
      </c>
    </row>
    <row r="5" spans="1:8" s="15" customFormat="1" x14ac:dyDescent="0.25">
      <c r="A5" s="15" t="s">
        <v>37</v>
      </c>
      <c r="B5" s="15" t="s">
        <v>38</v>
      </c>
      <c r="C5" s="15" t="s">
        <v>39</v>
      </c>
      <c r="D5" s="15" t="s">
        <v>40</v>
      </c>
      <c r="E5" s="15" t="s">
        <v>41</v>
      </c>
      <c r="F5" s="15" t="s">
        <v>42</v>
      </c>
      <c r="G5" s="15" t="s">
        <v>43</v>
      </c>
      <c r="H5" s="15" t="s">
        <v>44</v>
      </c>
    </row>
    <row r="6" spans="1:8" x14ac:dyDescent="0.25">
      <c r="A6" t="s">
        <v>45</v>
      </c>
      <c r="B6">
        <f>IFERROR(ROUND(Invoice!B17*1000,0),0)</f>
        <v>4000</v>
      </c>
      <c r="C6">
        <f>IFERROR(ROUND(Invoice!C17*100,0),0)</f>
        <v>12500</v>
      </c>
      <c r="D6">
        <f>INT((B6*C6)/(1000))+IF(MOD((B6*C6),(1000))&gt;=(1000)/2,1,0)</f>
        <v>50000</v>
      </c>
      <c r="E6" t="b">
        <f>IFERROR(AND(ISNUMBER(Invoice!B17),ISNUMBER(Invoice!C17),Invoice!B17&gt;0,Invoice!B17&lt;=10000,ROUND(Invoice!B17,3)=Invoice!B17,Invoice!C17&gt;=0,Invoice!C17&lt;=1000000,ROUND(Invoice!C17,2)=Invoice!C17,B6*C6&lt;=9999999999999,D6&lt;=9999999999),FALSE)</f>
        <v>1</v>
      </c>
      <c r="F6">
        <f>IF(E6,D6,"")</f>
        <v>50000</v>
      </c>
      <c r="G6">
        <f>IF(E6,INT((D6*20000)/(100000))+IF(MOD((D6*20000),(100000))&gt;=(100000)/2,1,0),"")</f>
        <v>10000</v>
      </c>
      <c r="H6">
        <f>IF(E6,F6+G6,"")</f>
        <v>60000</v>
      </c>
    </row>
    <row r="7" spans="1:8" x14ac:dyDescent="0.25">
      <c r="A7" t="s">
        <v>46</v>
      </c>
      <c r="B7">
        <f>IFERROR(ROUND(Invoice!B18*1000,0),0)</f>
        <v>2000</v>
      </c>
      <c r="C7">
        <f>IFERROR(ROUND(Invoice!C18*100,0),0)</f>
        <v>7500</v>
      </c>
      <c r="D7">
        <f>INT((B7*C7)/(1000))+IF(MOD((B7*C7),(1000))&gt;=(1000)/2,1,0)</f>
        <v>15000</v>
      </c>
      <c r="E7" t="b">
        <f>IFERROR(AND(ISNUMBER(Invoice!B18),ISNUMBER(Invoice!C18),Invoice!B18&gt;0,Invoice!B18&lt;=10000,ROUND(Invoice!B18,3)=Invoice!B18,Invoice!C18&gt;=0,Invoice!C18&lt;=1000000,ROUND(Invoice!C18,2)=Invoice!C18,B7*C7&lt;=9999999999999,D7&lt;=9999999999),FALSE)</f>
        <v>1</v>
      </c>
      <c r="F7">
        <f>IF(E7,D7,"")</f>
        <v>15000</v>
      </c>
      <c r="G7">
        <f>IF(E7,INT((D7*20000)/(100000))+IF(MOD((D7*20000),(100000))&gt;=(100000)/2,1,0),"")</f>
        <v>3000</v>
      </c>
      <c r="H7">
        <f>IF(E7,F7+G7,"")</f>
        <v>18000</v>
      </c>
    </row>
    <row r="8" spans="1:6" x14ac:dyDescent="0.25">
      <c r="A8" t="s">
        <v>47</v>
      </c>
      <c r="E8" t="b">
        <f>AND(E6,E7,(F6+F7)&lt;=9999999999)</f>
        <v>1</v>
      </c>
      <c r="F8">
        <f>IF(E8,F6+F7,"")</f>
        <v>65000</v>
      </c>
    </row>
    <row r="9" spans="1:6" x14ac:dyDescent="0.25">
      <c r="A9" t="s">
        <v>23</v>
      </c>
      <c r="E9" t="b">
        <f>E8</f>
        <v>1</v>
      </c>
      <c r="F9">
        <f>IF(E8,G6+G7,"")</f>
        <v>13000</v>
      </c>
    </row>
    <row r="10" spans="1:6" x14ac:dyDescent="0.25">
      <c r="A10" t="s">
        <v>48</v>
      </c>
      <c r="E10" t="b">
        <f>IFERROR(AND(E8,F8+F9&lt;=9999999999),FALSE)</f>
        <v>1</v>
      </c>
      <c r="F10">
        <f>IF(E10,F8+F9,"")</f>
        <v>78000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49</v>
      </c>
    </row>
    <row r="2" ht="52" customHeight="1" spans="1:1" s="16" customFormat="1" x14ac:dyDescent="0.25">
      <c r="A2" s="16" t="s">
        <v>50</v>
      </c>
    </row>
    <row r="3" ht="52" customHeight="1" spans="1:1" s="16" customFormat="1" x14ac:dyDescent="0.25">
      <c r="A3" s="16" t="s">
        <v>51</v>
      </c>
    </row>
    <row r="4" ht="52" customHeight="1" spans="1:1" s="16" customFormat="1" x14ac:dyDescent="0.25">
      <c r="A4" s="16" t="s">
        <v>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2026-10-03T03:18:13Z</dcterms:created>
  <dcterms:modified xsi:type="dcterms:W3CDTF">2026-10-03T03:18:13Z</dcterms:modified>
</cp:coreProperties>
</file>